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7905" activeTab="0"/>
  </bookViews>
  <sheets>
    <sheet name="Бюджет" sheetId="1" r:id="rId1"/>
  </sheets>
  <definedNames>
    <definedName name="APPT" localSheetId="0">'Бюджет'!$A$21</definedName>
    <definedName name="FIO" localSheetId="0">'Бюджет'!$E$21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<sst xmlns="http://schemas.openxmlformats.org/spreadsheetml/2006/main" count="330" uniqueCount="106">
  <si>
    <t>руб.</t>
  </si>
  <si>
    <t/>
  </si>
  <si>
    <t>КВСР</t>
  </si>
  <si>
    <t>Наименование Доп. ФК</t>
  </si>
  <si>
    <t>КФСР</t>
  </si>
  <si>
    <t>КЦСР</t>
  </si>
  <si>
    <t>КВР</t>
  </si>
  <si>
    <t>КОСГУ</t>
  </si>
  <si>
    <t>Доп. ФК</t>
  </si>
  <si>
    <t>Доп. ЭК</t>
  </si>
  <si>
    <t>435</t>
  </si>
  <si>
    <t>Администрация МО "Чебаркульский городской округ"</t>
  </si>
  <si>
    <t>0104</t>
  </si>
  <si>
    <t>0020400</t>
  </si>
  <si>
    <t>500</t>
  </si>
  <si>
    <t>226</t>
  </si>
  <si>
    <t>000</t>
  </si>
  <si>
    <t>011</t>
  </si>
  <si>
    <t>262</t>
  </si>
  <si>
    <t>440</t>
  </si>
  <si>
    <t>0502</t>
  </si>
  <si>
    <t>225</t>
  </si>
  <si>
    <t>310</t>
  </si>
  <si>
    <t>001</t>
  </si>
  <si>
    <t>003</t>
  </si>
  <si>
    <t>441</t>
  </si>
  <si>
    <t>Управление муниципальным образованием Чебаркульского городского округа</t>
  </si>
  <si>
    <t>0702</t>
  </si>
  <si>
    <t>4219900</t>
  </si>
  <si>
    <t>005</t>
  </si>
  <si>
    <t>010</t>
  </si>
  <si>
    <t>444</t>
  </si>
  <si>
    <t>0901</t>
  </si>
  <si>
    <t>4709900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</si>
  <si>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</si>
  <si>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</si>
  <si>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</si>
  <si>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</si>
  <si>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</si>
  <si>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Начальник бюджетного отдела                                                                                                                                                  С.В.Вахитова</t>
  </si>
  <si>
    <t>Распределение остатков бюджета МО "Чебаркульский городской округ" на 01.01.2011 г.</t>
  </si>
  <si>
    <t>Ремонт здания администрации</t>
  </si>
  <si>
    <t xml:space="preserve">Изготовление медалей </t>
  </si>
  <si>
    <t>Издание книги о городе "От Долматова монастыря до Чебаркульской крепости"</t>
  </si>
  <si>
    <t>Приобретение лицензии на антивирусную программу</t>
  </si>
  <si>
    <t>Приобретение ноутбуков</t>
  </si>
  <si>
    <t>Ремонт пищеблока МОУ СОШ № 1</t>
  </si>
  <si>
    <t>Погашение кредиторской задолженности по питанию детей в школе № 6</t>
  </si>
  <si>
    <t>Установка теплосчетчиков</t>
  </si>
  <si>
    <t>Субсидия на единовременную материальную помощь молодым специалистам</t>
  </si>
  <si>
    <t>Субсидия на надбавку воспитателям детских дошкольных учреждений</t>
  </si>
  <si>
    <t>Субвенция на содержание коррекционного учреждения (школа № 10)</t>
  </si>
  <si>
    <t>019</t>
  </si>
  <si>
    <t>243</t>
  </si>
  <si>
    <t>Ремонт баклаборатории</t>
  </si>
  <si>
    <t>Экспертиза ремонта родильного отделения</t>
  </si>
  <si>
    <t>450</t>
  </si>
  <si>
    <t>Финансовое управление Чебаркульского городского округа</t>
  </si>
  <si>
    <t>0106</t>
  </si>
  <si>
    <t>1102</t>
  </si>
  <si>
    <t>4829900</t>
  </si>
  <si>
    <t>Изготовление кадастровых паспортов для проведения капитальных ремонтов многоквартирных домов</t>
  </si>
  <si>
    <t>Обследование ветхоаварийного жилья</t>
  </si>
  <si>
    <t>Получение технических паспортов на ветхоаварийное жилье</t>
  </si>
  <si>
    <t>Экспертиза ПСД детского сада № 25</t>
  </si>
  <si>
    <t>4339900</t>
  </si>
  <si>
    <t>213</t>
  </si>
  <si>
    <t>0701</t>
  </si>
  <si>
    <t>5221500</t>
  </si>
  <si>
    <t>4339982</t>
  </si>
  <si>
    <t>Субвенция на выплату компенсации части родительской платы по содержанию детей в ДОУ</t>
  </si>
  <si>
    <t>1004</t>
  </si>
  <si>
    <t>5201041</t>
  </si>
  <si>
    <t>Муниципальное лечебно-профилактическое учереждение "Чебаркульская городская больница"</t>
  </si>
  <si>
    <t>Управление жилищно-коммунального хозяйства Администрации Чебаркульского городского округа</t>
  </si>
  <si>
    <t>Дотация по РГО № 1008-р от 24.12.2010 г. на приобретение программы и сервера</t>
  </si>
  <si>
    <t>0501</t>
  </si>
  <si>
    <t>7950009</t>
  </si>
  <si>
    <t>7950019</t>
  </si>
  <si>
    <t>7950013</t>
  </si>
  <si>
    <t>4209900</t>
  </si>
  <si>
    <t>Разработка ПСД на строительство КНС и напорного коллектора от ГУЗ ОТБ</t>
  </si>
  <si>
    <t>Ремонт шахтных питьевых колодцев ул. Южная, ул. Северная, ул. Шевченко</t>
  </si>
  <si>
    <t>Оплата членских взносов и взноса в компенсационный фонд для вступления в члены саморегулирующей организации и получения Свидетельства о допуске к работам</t>
  </si>
  <si>
    <t>0505</t>
  </si>
  <si>
    <t>0029900</t>
  </si>
  <si>
    <t>447</t>
  </si>
  <si>
    <t>Управление муниципальной собственности</t>
  </si>
  <si>
    <t>Субвенция на приобретение жилья детям - сиротам</t>
  </si>
  <si>
    <t>437</t>
  </si>
  <si>
    <t>Управление по фихической культуре и спорту</t>
  </si>
  <si>
    <t>Заливка и обслуживание кортов (МУ "ФиС")</t>
  </si>
  <si>
    <t>Установка теплосчетчиков (МУ "ФиС")</t>
  </si>
  <si>
    <t>5053694</t>
  </si>
  <si>
    <t>007</t>
  </si>
  <si>
    <t>Строительство смотрового пункта на въезд в больницу с установкой шлагбаума</t>
  </si>
  <si>
    <t>Доработка проектно-сметной документации ремонта родильного отделения</t>
  </si>
  <si>
    <t>Открытие дошкольной группы при школе № 9</t>
  </si>
  <si>
    <t>290</t>
  </si>
  <si>
    <t>Изготовление оригинал- макета книги о Чебаркуле</t>
  </si>
  <si>
    <t>Изготовление цифры на здание администрации к празднованию Дня города</t>
  </si>
  <si>
    <t>Поощрение к врученным медалям к Дню города</t>
  </si>
  <si>
    <t>Приобретение серверного оборудования, принтеров  и программного обеспечения</t>
  </si>
  <si>
    <t>Проектно-сметная документация на ремонт инфекционного корпуса</t>
  </si>
  <si>
    <t>Частичный ремонт кровли на главном корпусе, взрослой поликлинике и детском корпусе, технический надзор</t>
  </si>
  <si>
    <t xml:space="preserve">Приложение №6
к решению Собрания депутатов
Чебаркульского городского округа
от 01.11.2011 г. № 286
Приложение №11
к решению Собрания депутатов
Чебаркульского городского округа
от 07.12.2010 г. №119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</si>
</sst>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i/>
      <sz val="8"/>
      <name val="MS Sans Serif"/>
      <family val="2"/>
    </font>
    <font>
      <sz val="11"/>
      <name val="Times New Roman"/>
      <family val="1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9" fontId="14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2" fillId="0" borderId="6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L49"/>
  <sheetViews>
    <sheetView showGridLines="0" tabSelected="1" workbookViewId="0" topLeftCell="A1">
      <selection activeCell="G1" sqref="G1:K1"/>
    </sheetView>
  </sheetViews>
  <sheetFormatPr defaultColWidth="9.140625" defaultRowHeight="12.75" customHeight="1" outlineLevelRow="1"/>
  <cols>
    <col min="1" max="1" width="6.7109375" style="0" customWidth="1"/>
    <col min="2" max="2" width="53.140625" style="0" customWidth="1"/>
    <col min="3" max="8" width="6.7109375" style="0" customWidth="1"/>
    <col min="9" max="9" width="13.8515625" style="0" customWidth="1"/>
    <col min="10" max="10" width="13.7109375" style="0" customWidth="1"/>
    <col min="11" max="11" width="12.57421875" style="0" customWidth="1"/>
  </cols>
  <sheetData>
    <row r="1" spans="1:11" ht="148.5" customHeight="1">
      <c r="A1" s="5"/>
      <c r="B1" s="3"/>
      <c r="C1" s="3"/>
      <c r="D1" s="4"/>
      <c r="E1" s="3"/>
      <c r="F1" s="4"/>
      <c r="G1" s="30" t="s">
        <v>105</v>
      </c>
      <c r="H1" s="30"/>
      <c r="I1" s="30"/>
      <c r="J1" s="30"/>
      <c r="K1" s="30"/>
    </row>
    <row r="2" spans="1:12" ht="12.7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6"/>
    </row>
    <row r="3" spans="1:9" ht="13.5" thickBo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2.75">
      <c r="A4" s="35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34</v>
      </c>
      <c r="J4" s="32" t="s">
        <v>35</v>
      </c>
      <c r="K4" s="33"/>
    </row>
    <row r="5" spans="1:11" ht="48.75" customHeight="1">
      <c r="A5" s="36"/>
      <c r="B5" s="29"/>
      <c r="C5" s="29"/>
      <c r="D5" s="29"/>
      <c r="E5" s="29"/>
      <c r="F5" s="29"/>
      <c r="G5" s="29"/>
      <c r="H5" s="29"/>
      <c r="I5" s="29"/>
      <c r="J5" s="2" t="s">
        <v>36</v>
      </c>
      <c r="K5" s="15" t="s">
        <v>37</v>
      </c>
    </row>
    <row r="6" spans="1:11" s="7" customFormat="1" ht="15.75" customHeight="1">
      <c r="A6" s="23" t="s">
        <v>10</v>
      </c>
      <c r="B6" s="24" t="s">
        <v>11</v>
      </c>
      <c r="C6" s="25" t="s">
        <v>1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  <c r="I6" s="9">
        <f aca="true" t="shared" si="0" ref="I6:I19">J6+K6</f>
        <v>2816680</v>
      </c>
      <c r="J6" s="9">
        <f>SUM(J7:J15)</f>
        <v>0</v>
      </c>
      <c r="K6" s="16">
        <f>SUM(K7:K15)</f>
        <v>2816680</v>
      </c>
    </row>
    <row r="7" spans="1:11" ht="18" customHeight="1" outlineLevel="1">
      <c r="A7" s="17" t="s">
        <v>10</v>
      </c>
      <c r="B7" s="11" t="s">
        <v>41</v>
      </c>
      <c r="C7" s="10" t="s">
        <v>12</v>
      </c>
      <c r="D7" s="10" t="s">
        <v>13</v>
      </c>
      <c r="E7" s="10" t="s">
        <v>14</v>
      </c>
      <c r="F7" s="10" t="s">
        <v>21</v>
      </c>
      <c r="G7" s="10" t="s">
        <v>16</v>
      </c>
      <c r="H7" s="10" t="s">
        <v>17</v>
      </c>
      <c r="I7" s="14">
        <f t="shared" si="0"/>
        <v>700000</v>
      </c>
      <c r="J7" s="12"/>
      <c r="K7" s="18">
        <v>700000</v>
      </c>
    </row>
    <row r="8" spans="1:11" ht="12.75" outlineLevel="1">
      <c r="A8" s="17" t="s">
        <v>10</v>
      </c>
      <c r="B8" s="11" t="s">
        <v>42</v>
      </c>
      <c r="C8" s="10" t="s">
        <v>12</v>
      </c>
      <c r="D8" s="10" t="s">
        <v>13</v>
      </c>
      <c r="E8" s="10" t="s">
        <v>14</v>
      </c>
      <c r="F8" s="10" t="s">
        <v>98</v>
      </c>
      <c r="G8" s="10" t="s">
        <v>16</v>
      </c>
      <c r="H8" s="10" t="s">
        <v>17</v>
      </c>
      <c r="I8" s="14">
        <f t="shared" si="0"/>
        <v>371000</v>
      </c>
      <c r="J8" s="12"/>
      <c r="K8" s="18">
        <v>371000</v>
      </c>
    </row>
    <row r="9" spans="1:11" ht="12.75" outlineLevel="1">
      <c r="A9" s="17" t="s">
        <v>10</v>
      </c>
      <c r="B9" s="11" t="s">
        <v>101</v>
      </c>
      <c r="C9" s="10" t="s">
        <v>12</v>
      </c>
      <c r="D9" s="10" t="s">
        <v>13</v>
      </c>
      <c r="E9" s="10" t="s">
        <v>14</v>
      </c>
      <c r="F9" s="10" t="s">
        <v>98</v>
      </c>
      <c r="G9" s="10" t="s">
        <v>16</v>
      </c>
      <c r="H9" s="10" t="s">
        <v>17</v>
      </c>
      <c r="I9" s="14">
        <f t="shared" si="0"/>
        <v>343830</v>
      </c>
      <c r="J9" s="12"/>
      <c r="K9" s="18">
        <v>343830</v>
      </c>
    </row>
    <row r="10" spans="1:11" ht="18" customHeight="1" outlineLevel="1">
      <c r="A10" s="17" t="s">
        <v>10</v>
      </c>
      <c r="B10" s="11" t="s">
        <v>43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4">
        <f t="shared" si="0"/>
        <v>494000</v>
      </c>
      <c r="J10" s="12"/>
      <c r="K10" s="18">
        <v>494000</v>
      </c>
    </row>
    <row r="11" spans="1:11" ht="18" customHeight="1" outlineLevel="1">
      <c r="A11" s="17" t="s">
        <v>10</v>
      </c>
      <c r="B11" s="11" t="s">
        <v>99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4">
        <f t="shared" si="0"/>
        <v>401350</v>
      </c>
      <c r="J11" s="12"/>
      <c r="K11" s="18">
        <v>401350</v>
      </c>
    </row>
    <row r="12" spans="1:11" ht="18" customHeight="1" outlineLevel="1">
      <c r="A12" s="17" t="s">
        <v>10</v>
      </c>
      <c r="B12" s="11" t="s">
        <v>100</v>
      </c>
      <c r="C12" s="10" t="s">
        <v>12</v>
      </c>
      <c r="D12" s="10" t="s">
        <v>13</v>
      </c>
      <c r="E12" s="10" t="s">
        <v>14</v>
      </c>
      <c r="F12" s="10" t="s">
        <v>15</v>
      </c>
      <c r="G12" s="10" t="s">
        <v>16</v>
      </c>
      <c r="H12" s="10" t="s">
        <v>17</v>
      </c>
      <c r="I12" s="14">
        <f t="shared" si="0"/>
        <v>6500</v>
      </c>
      <c r="J12" s="12"/>
      <c r="K12" s="18">
        <v>6500</v>
      </c>
    </row>
    <row r="13" spans="1:11" ht="18" customHeight="1" outlineLevel="1">
      <c r="A13" s="17" t="s">
        <v>10</v>
      </c>
      <c r="B13" s="11" t="s">
        <v>44</v>
      </c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4">
        <f t="shared" si="0"/>
        <v>40000</v>
      </c>
      <c r="J13" s="12"/>
      <c r="K13" s="18">
        <v>40000</v>
      </c>
    </row>
    <row r="14" spans="1:11" ht="18" customHeight="1" outlineLevel="1">
      <c r="A14" s="17" t="s">
        <v>10</v>
      </c>
      <c r="B14" s="11" t="s">
        <v>45</v>
      </c>
      <c r="C14" s="10" t="s">
        <v>12</v>
      </c>
      <c r="D14" s="10" t="s">
        <v>13</v>
      </c>
      <c r="E14" s="10" t="s">
        <v>14</v>
      </c>
      <c r="F14" s="10" t="s">
        <v>22</v>
      </c>
      <c r="G14" s="10" t="s">
        <v>16</v>
      </c>
      <c r="H14" s="10" t="s">
        <v>17</v>
      </c>
      <c r="I14" s="14">
        <f t="shared" si="0"/>
        <v>93294</v>
      </c>
      <c r="J14" s="12"/>
      <c r="K14" s="18">
        <v>93294</v>
      </c>
    </row>
    <row r="15" spans="1:11" ht="18" customHeight="1" outlineLevel="1">
      <c r="A15" s="17" t="s">
        <v>10</v>
      </c>
      <c r="B15" s="11" t="s">
        <v>102</v>
      </c>
      <c r="C15" s="10" t="s">
        <v>12</v>
      </c>
      <c r="D15" s="10" t="s">
        <v>13</v>
      </c>
      <c r="E15" s="10" t="s">
        <v>14</v>
      </c>
      <c r="F15" s="10" t="s">
        <v>22</v>
      </c>
      <c r="G15" s="10" t="s">
        <v>16</v>
      </c>
      <c r="H15" s="10" t="s">
        <v>17</v>
      </c>
      <c r="I15" s="14">
        <f t="shared" si="0"/>
        <v>366706</v>
      </c>
      <c r="J15" s="12"/>
      <c r="K15" s="18">
        <v>366706</v>
      </c>
    </row>
    <row r="16" spans="1:11" s="26" customFormat="1" ht="18" customHeight="1" outlineLevel="1">
      <c r="A16" s="23" t="s">
        <v>89</v>
      </c>
      <c r="B16" s="24" t="s">
        <v>90</v>
      </c>
      <c r="C16" s="25"/>
      <c r="D16" s="25"/>
      <c r="E16" s="25"/>
      <c r="F16" s="25"/>
      <c r="G16" s="25"/>
      <c r="H16" s="25"/>
      <c r="I16" s="9">
        <f>I17+I18</f>
        <v>592825</v>
      </c>
      <c r="J16" s="9">
        <f>J17+J18</f>
        <v>0</v>
      </c>
      <c r="K16" s="16">
        <f>K17+K18</f>
        <v>592825</v>
      </c>
    </row>
    <row r="17" spans="1:11" ht="18" customHeight="1" outlineLevel="1">
      <c r="A17" s="17" t="s">
        <v>89</v>
      </c>
      <c r="B17" s="11" t="s">
        <v>91</v>
      </c>
      <c r="C17" s="10" t="s">
        <v>59</v>
      </c>
      <c r="D17" s="10" t="s">
        <v>60</v>
      </c>
      <c r="E17" s="10" t="s">
        <v>23</v>
      </c>
      <c r="F17" s="10" t="s">
        <v>21</v>
      </c>
      <c r="G17" s="10" t="s">
        <v>16</v>
      </c>
      <c r="H17" s="10" t="s">
        <v>17</v>
      </c>
      <c r="I17" s="14">
        <f>J17+K17</f>
        <v>140000</v>
      </c>
      <c r="J17" s="12"/>
      <c r="K17" s="18">
        <v>140000</v>
      </c>
    </row>
    <row r="18" spans="1:11" ht="18" customHeight="1" outlineLevel="1">
      <c r="A18" s="17" t="s">
        <v>89</v>
      </c>
      <c r="B18" s="11" t="s">
        <v>92</v>
      </c>
      <c r="C18" s="10" t="s">
        <v>59</v>
      </c>
      <c r="D18" s="10" t="s">
        <v>60</v>
      </c>
      <c r="E18" s="10" t="s">
        <v>23</v>
      </c>
      <c r="F18" s="10" t="s">
        <v>22</v>
      </c>
      <c r="G18" s="10" t="s">
        <v>16</v>
      </c>
      <c r="H18" s="10" t="s">
        <v>17</v>
      </c>
      <c r="I18" s="14">
        <f>J18+K18</f>
        <v>452825</v>
      </c>
      <c r="J18" s="12"/>
      <c r="K18" s="18">
        <v>452825</v>
      </c>
    </row>
    <row r="19" spans="1:11" s="7" customFormat="1" ht="27" customHeight="1">
      <c r="A19" s="23" t="s">
        <v>19</v>
      </c>
      <c r="B19" s="24" t="s">
        <v>74</v>
      </c>
      <c r="C19" s="25" t="s">
        <v>1</v>
      </c>
      <c r="D19" s="25" t="s">
        <v>1</v>
      </c>
      <c r="E19" s="25" t="s">
        <v>1</v>
      </c>
      <c r="F19" s="25" t="s">
        <v>1</v>
      </c>
      <c r="G19" s="25" t="s">
        <v>1</v>
      </c>
      <c r="H19" s="25" t="s">
        <v>1</v>
      </c>
      <c r="I19" s="9">
        <f t="shared" si="0"/>
        <v>2228560</v>
      </c>
      <c r="J19" s="9">
        <f>SUM(J20:J26)</f>
        <v>0</v>
      </c>
      <c r="K19" s="16">
        <f>SUM(K20:K26)</f>
        <v>2228560</v>
      </c>
    </row>
    <row r="20" spans="1:11" ht="25.5" outlineLevel="1">
      <c r="A20" s="17" t="s">
        <v>19</v>
      </c>
      <c r="B20" s="11" t="s">
        <v>61</v>
      </c>
      <c r="C20" s="10" t="s">
        <v>76</v>
      </c>
      <c r="D20" s="10" t="s">
        <v>77</v>
      </c>
      <c r="E20" s="10" t="s">
        <v>14</v>
      </c>
      <c r="F20" s="10" t="s">
        <v>15</v>
      </c>
      <c r="G20" s="10" t="s">
        <v>16</v>
      </c>
      <c r="H20" s="10" t="s">
        <v>17</v>
      </c>
      <c r="I20" s="14">
        <f aca="true" t="shared" si="1" ref="I20:I26">J20+K20</f>
        <v>150000</v>
      </c>
      <c r="J20" s="12"/>
      <c r="K20" s="18">
        <v>150000</v>
      </c>
    </row>
    <row r="21" spans="1:11" ht="18" customHeight="1" outlineLevel="1">
      <c r="A21" s="17" t="s">
        <v>19</v>
      </c>
      <c r="B21" s="11" t="s">
        <v>62</v>
      </c>
      <c r="C21" s="10" t="s">
        <v>76</v>
      </c>
      <c r="D21" s="10" t="s">
        <v>78</v>
      </c>
      <c r="E21" s="10" t="s">
        <v>14</v>
      </c>
      <c r="F21" s="10" t="s">
        <v>15</v>
      </c>
      <c r="G21" s="10" t="s">
        <v>16</v>
      </c>
      <c r="H21" s="10" t="s">
        <v>17</v>
      </c>
      <c r="I21" s="14">
        <f t="shared" si="1"/>
        <v>300000</v>
      </c>
      <c r="J21" s="12"/>
      <c r="K21" s="18">
        <v>300000</v>
      </c>
    </row>
    <row r="22" spans="1:11" ht="14.25" customHeight="1" outlineLevel="1">
      <c r="A22" s="17" t="s">
        <v>19</v>
      </c>
      <c r="B22" s="11" t="s">
        <v>81</v>
      </c>
      <c r="C22" s="10" t="s">
        <v>20</v>
      </c>
      <c r="D22" s="10" t="s">
        <v>79</v>
      </c>
      <c r="E22" s="10" t="s">
        <v>24</v>
      </c>
      <c r="F22" s="10" t="s">
        <v>15</v>
      </c>
      <c r="G22" s="10" t="s">
        <v>16</v>
      </c>
      <c r="H22" s="10" t="s">
        <v>17</v>
      </c>
      <c r="I22" s="14">
        <f t="shared" si="1"/>
        <v>776560</v>
      </c>
      <c r="J22" s="12"/>
      <c r="K22" s="18">
        <v>776560</v>
      </c>
    </row>
    <row r="23" spans="1:11" ht="18" customHeight="1" outlineLevel="1">
      <c r="A23" s="17" t="s">
        <v>19</v>
      </c>
      <c r="B23" s="11" t="s">
        <v>63</v>
      </c>
      <c r="C23" s="10" t="s">
        <v>76</v>
      </c>
      <c r="D23" s="10" t="s">
        <v>78</v>
      </c>
      <c r="E23" s="10" t="s">
        <v>14</v>
      </c>
      <c r="F23" s="10" t="s">
        <v>15</v>
      </c>
      <c r="G23" s="10" t="s">
        <v>16</v>
      </c>
      <c r="H23" s="10" t="s">
        <v>17</v>
      </c>
      <c r="I23" s="14">
        <f t="shared" si="1"/>
        <v>170000</v>
      </c>
      <c r="J23" s="12"/>
      <c r="K23" s="18">
        <v>170000</v>
      </c>
    </row>
    <row r="24" spans="1:11" ht="16.5" customHeight="1" outlineLevel="1">
      <c r="A24" s="17" t="s">
        <v>19</v>
      </c>
      <c r="B24" s="11" t="s">
        <v>82</v>
      </c>
      <c r="C24" s="10" t="s">
        <v>20</v>
      </c>
      <c r="D24" s="10" t="s">
        <v>79</v>
      </c>
      <c r="E24" s="10" t="s">
        <v>14</v>
      </c>
      <c r="F24" s="10" t="s">
        <v>21</v>
      </c>
      <c r="G24" s="10" t="s">
        <v>16</v>
      </c>
      <c r="H24" s="10" t="s">
        <v>17</v>
      </c>
      <c r="I24" s="14">
        <f t="shared" si="1"/>
        <v>462000</v>
      </c>
      <c r="J24" s="12"/>
      <c r="K24" s="18">
        <v>462000</v>
      </c>
    </row>
    <row r="25" spans="1:11" ht="38.25" customHeight="1" outlineLevel="1">
      <c r="A25" s="17" t="s">
        <v>19</v>
      </c>
      <c r="B25" s="11" t="s">
        <v>83</v>
      </c>
      <c r="C25" s="10" t="s">
        <v>84</v>
      </c>
      <c r="D25" s="10" t="s">
        <v>85</v>
      </c>
      <c r="E25" s="10" t="s">
        <v>23</v>
      </c>
      <c r="F25" s="10"/>
      <c r="G25" s="10" t="s">
        <v>16</v>
      </c>
      <c r="H25" s="10" t="s">
        <v>17</v>
      </c>
      <c r="I25" s="14">
        <f t="shared" si="1"/>
        <v>370000</v>
      </c>
      <c r="J25" s="12"/>
      <c r="K25" s="18">
        <v>370000</v>
      </c>
    </row>
    <row r="26" spans="1:11" ht="17.25" customHeight="1" outlineLevel="1">
      <c r="A26" s="17" t="s">
        <v>19</v>
      </c>
      <c r="B26" s="11" t="s">
        <v>64</v>
      </c>
      <c r="C26" s="10" t="s">
        <v>67</v>
      </c>
      <c r="D26" s="10" t="s">
        <v>80</v>
      </c>
      <c r="E26" s="10" t="s">
        <v>23</v>
      </c>
      <c r="F26" s="10" t="s">
        <v>15</v>
      </c>
      <c r="G26" s="10" t="s">
        <v>16</v>
      </c>
      <c r="H26" s="10" t="s">
        <v>17</v>
      </c>
      <c r="I26" s="14">
        <f t="shared" si="1"/>
        <v>0</v>
      </c>
      <c r="J26" s="12"/>
      <c r="K26" s="18">
        <v>0</v>
      </c>
    </row>
    <row r="27" spans="1:11" s="7" customFormat="1" ht="24" customHeight="1">
      <c r="A27" s="23" t="s">
        <v>25</v>
      </c>
      <c r="B27" s="24" t="s">
        <v>26</v>
      </c>
      <c r="C27" s="25" t="s">
        <v>1</v>
      </c>
      <c r="D27" s="25" t="s">
        <v>1</v>
      </c>
      <c r="E27" s="25" t="s">
        <v>1</v>
      </c>
      <c r="F27" s="25" t="s">
        <v>1</v>
      </c>
      <c r="G27" s="25" t="s">
        <v>1</v>
      </c>
      <c r="H27" s="25" t="s">
        <v>1</v>
      </c>
      <c r="I27" s="9">
        <f aca="true" t="shared" si="2" ref="I27:I46">J27+K27</f>
        <v>1874851.08</v>
      </c>
      <c r="J27" s="9">
        <f>SUM(J28:J34)</f>
        <v>1177951.08</v>
      </c>
      <c r="K27" s="16">
        <f>SUM(K28:K34)</f>
        <v>696900</v>
      </c>
    </row>
    <row r="28" spans="1:11" ht="17.25" customHeight="1" outlineLevel="1">
      <c r="A28" s="17" t="s">
        <v>25</v>
      </c>
      <c r="B28" s="11" t="s">
        <v>46</v>
      </c>
      <c r="C28" s="10" t="s">
        <v>27</v>
      </c>
      <c r="D28" s="10" t="s">
        <v>28</v>
      </c>
      <c r="E28" s="10" t="s">
        <v>23</v>
      </c>
      <c r="F28" s="10" t="s">
        <v>21</v>
      </c>
      <c r="G28" s="10" t="s">
        <v>16</v>
      </c>
      <c r="H28" s="10" t="s">
        <v>17</v>
      </c>
      <c r="I28" s="14">
        <f t="shared" si="2"/>
        <v>403000</v>
      </c>
      <c r="J28" s="12"/>
      <c r="K28" s="18">
        <v>403000</v>
      </c>
    </row>
    <row r="29" spans="1:11" ht="17.25" customHeight="1" outlineLevel="1">
      <c r="A29" s="17" t="s">
        <v>25</v>
      </c>
      <c r="B29" s="11" t="s">
        <v>47</v>
      </c>
      <c r="C29" s="10" t="s">
        <v>27</v>
      </c>
      <c r="D29" s="10" t="s">
        <v>28</v>
      </c>
      <c r="E29" s="10" t="s">
        <v>23</v>
      </c>
      <c r="F29" s="10" t="s">
        <v>15</v>
      </c>
      <c r="G29" s="10" t="s">
        <v>16</v>
      </c>
      <c r="H29" s="10" t="s">
        <v>17</v>
      </c>
      <c r="I29" s="14">
        <f t="shared" si="2"/>
        <v>43900</v>
      </c>
      <c r="J29" s="12"/>
      <c r="K29" s="18">
        <v>43900</v>
      </c>
    </row>
    <row r="30" spans="1:11" ht="17.25" customHeight="1" outlineLevel="1">
      <c r="A30" s="17" t="s">
        <v>25</v>
      </c>
      <c r="B30" s="11" t="s">
        <v>49</v>
      </c>
      <c r="C30" s="10" t="s">
        <v>27</v>
      </c>
      <c r="D30" s="10" t="s">
        <v>65</v>
      </c>
      <c r="E30" s="10" t="s">
        <v>23</v>
      </c>
      <c r="F30" s="10" t="s">
        <v>66</v>
      </c>
      <c r="G30" s="10" t="s">
        <v>16</v>
      </c>
      <c r="H30" s="10" t="s">
        <v>30</v>
      </c>
      <c r="I30" s="14">
        <f t="shared" si="2"/>
        <v>484.98</v>
      </c>
      <c r="J30" s="12">
        <v>484.98</v>
      </c>
      <c r="K30" s="18"/>
    </row>
    <row r="31" spans="1:11" ht="17.25" customHeight="1" outlineLevel="1">
      <c r="A31" s="17" t="s">
        <v>25</v>
      </c>
      <c r="B31" s="11" t="s">
        <v>50</v>
      </c>
      <c r="C31" s="10" t="s">
        <v>67</v>
      </c>
      <c r="D31" s="10" t="s">
        <v>68</v>
      </c>
      <c r="E31" s="10" t="s">
        <v>23</v>
      </c>
      <c r="F31" s="10"/>
      <c r="G31" s="10" t="s">
        <v>16</v>
      </c>
      <c r="H31" s="10" t="s">
        <v>30</v>
      </c>
      <c r="I31" s="14">
        <f t="shared" si="2"/>
        <v>139469.78</v>
      </c>
      <c r="J31" s="12">
        <v>139469.78</v>
      </c>
      <c r="K31" s="18"/>
    </row>
    <row r="32" spans="1:11" ht="17.25" customHeight="1" outlineLevel="1">
      <c r="A32" s="17" t="s">
        <v>25</v>
      </c>
      <c r="B32" s="11" t="s">
        <v>97</v>
      </c>
      <c r="C32" s="10" t="s">
        <v>67</v>
      </c>
      <c r="D32" s="10" t="s">
        <v>80</v>
      </c>
      <c r="E32" s="10" t="s">
        <v>23</v>
      </c>
      <c r="F32" s="10" t="s">
        <v>15</v>
      </c>
      <c r="G32" s="10" t="s">
        <v>16</v>
      </c>
      <c r="H32" s="10" t="s">
        <v>17</v>
      </c>
      <c r="I32" s="14">
        <f t="shared" si="2"/>
        <v>250000</v>
      </c>
      <c r="J32" s="12"/>
      <c r="K32" s="18">
        <v>250000</v>
      </c>
    </row>
    <row r="33" spans="1:11" ht="17.25" customHeight="1" outlineLevel="1">
      <c r="A33" s="17" t="s">
        <v>25</v>
      </c>
      <c r="B33" s="11" t="s">
        <v>51</v>
      </c>
      <c r="C33" s="10" t="s">
        <v>27</v>
      </c>
      <c r="D33" s="10" t="s">
        <v>69</v>
      </c>
      <c r="E33" s="10" t="s">
        <v>23</v>
      </c>
      <c r="F33" s="10"/>
      <c r="G33" s="10" t="s">
        <v>52</v>
      </c>
      <c r="H33" s="10" t="s">
        <v>30</v>
      </c>
      <c r="I33" s="14">
        <f t="shared" si="2"/>
        <v>411711.39</v>
      </c>
      <c r="J33" s="12">
        <v>411711.39</v>
      </c>
      <c r="K33" s="18"/>
    </row>
    <row r="34" spans="1:11" ht="25.5" outlineLevel="1">
      <c r="A34" s="17" t="s">
        <v>25</v>
      </c>
      <c r="B34" s="11" t="s">
        <v>70</v>
      </c>
      <c r="C34" s="10" t="s">
        <v>71</v>
      </c>
      <c r="D34" s="10" t="s">
        <v>72</v>
      </c>
      <c r="E34" s="10" t="s">
        <v>29</v>
      </c>
      <c r="F34" s="10" t="s">
        <v>18</v>
      </c>
      <c r="G34" s="10" t="s">
        <v>53</v>
      </c>
      <c r="H34" s="10" t="s">
        <v>30</v>
      </c>
      <c r="I34" s="14">
        <f t="shared" si="2"/>
        <v>626284.93</v>
      </c>
      <c r="J34" s="12">
        <v>626284.93</v>
      </c>
      <c r="K34" s="18"/>
    </row>
    <row r="35" spans="1:11" s="7" customFormat="1" ht="28.5" customHeight="1">
      <c r="A35" s="23" t="s">
        <v>31</v>
      </c>
      <c r="B35" s="24" t="s">
        <v>73</v>
      </c>
      <c r="C35" s="25" t="s">
        <v>1</v>
      </c>
      <c r="D35" s="25" t="s">
        <v>1</v>
      </c>
      <c r="E35" s="25" t="s">
        <v>1</v>
      </c>
      <c r="F35" s="25" t="s">
        <v>1</v>
      </c>
      <c r="G35" s="25" t="s">
        <v>1</v>
      </c>
      <c r="H35" s="25" t="s">
        <v>1</v>
      </c>
      <c r="I35" s="9">
        <f t="shared" si="2"/>
        <v>4470434</v>
      </c>
      <c r="J35" s="9">
        <f>SUM(J36:J42)</f>
        <v>0</v>
      </c>
      <c r="K35" s="16">
        <f>SUM(K36:K42)</f>
        <v>4470434</v>
      </c>
    </row>
    <row r="36" spans="1:11" s="8" customFormat="1" ht="16.5" customHeight="1">
      <c r="A36" s="17" t="s">
        <v>31</v>
      </c>
      <c r="B36" s="11" t="s">
        <v>54</v>
      </c>
      <c r="C36" s="10" t="s">
        <v>32</v>
      </c>
      <c r="D36" s="10" t="s">
        <v>33</v>
      </c>
      <c r="E36" s="10" t="s">
        <v>23</v>
      </c>
      <c r="F36" s="10" t="s">
        <v>21</v>
      </c>
      <c r="G36" s="10" t="s">
        <v>16</v>
      </c>
      <c r="H36" s="10" t="s">
        <v>17</v>
      </c>
      <c r="I36" s="13">
        <f aca="true" t="shared" si="3" ref="I36:I41">J36+K36</f>
        <v>2746464.02</v>
      </c>
      <c r="J36" s="12"/>
      <c r="K36" s="18">
        <v>2746464.02</v>
      </c>
    </row>
    <row r="37" spans="1:11" s="8" customFormat="1" ht="25.5" customHeight="1">
      <c r="A37" s="17" t="s">
        <v>31</v>
      </c>
      <c r="B37" s="11" t="s">
        <v>104</v>
      </c>
      <c r="C37" s="10" t="s">
        <v>32</v>
      </c>
      <c r="D37" s="10" t="s">
        <v>33</v>
      </c>
      <c r="E37" s="10" t="s">
        <v>23</v>
      </c>
      <c r="F37" s="10"/>
      <c r="G37" s="10" t="s">
        <v>16</v>
      </c>
      <c r="H37" s="10" t="s">
        <v>17</v>
      </c>
      <c r="I37" s="13">
        <f t="shared" si="3"/>
        <v>82518.98</v>
      </c>
      <c r="J37" s="12"/>
      <c r="K37" s="18">
        <v>82518.98</v>
      </c>
    </row>
    <row r="38" spans="1:11" s="8" customFormat="1" ht="16.5" customHeight="1">
      <c r="A38" s="17" t="s">
        <v>31</v>
      </c>
      <c r="B38" s="11" t="s">
        <v>103</v>
      </c>
      <c r="C38" s="10" t="s">
        <v>32</v>
      </c>
      <c r="D38" s="10" t="s">
        <v>33</v>
      </c>
      <c r="E38" s="10" t="s">
        <v>23</v>
      </c>
      <c r="F38" s="10" t="s">
        <v>15</v>
      </c>
      <c r="G38" s="10" t="s">
        <v>16</v>
      </c>
      <c r="H38" s="10" t="s">
        <v>17</v>
      </c>
      <c r="I38" s="13">
        <f t="shared" si="3"/>
        <v>586497</v>
      </c>
      <c r="J38" s="12"/>
      <c r="K38" s="18">
        <v>586497</v>
      </c>
    </row>
    <row r="39" spans="1:11" s="8" customFormat="1" ht="16.5" customHeight="1">
      <c r="A39" s="17" t="s">
        <v>31</v>
      </c>
      <c r="B39" s="11" t="s">
        <v>96</v>
      </c>
      <c r="C39" s="10" t="s">
        <v>32</v>
      </c>
      <c r="D39" s="10" t="s">
        <v>33</v>
      </c>
      <c r="E39" s="10" t="s">
        <v>23</v>
      </c>
      <c r="F39" s="10" t="s">
        <v>15</v>
      </c>
      <c r="G39" s="10" t="s">
        <v>16</v>
      </c>
      <c r="H39" s="10" t="s">
        <v>17</v>
      </c>
      <c r="I39" s="13">
        <f t="shared" si="3"/>
        <v>308305</v>
      </c>
      <c r="J39" s="12"/>
      <c r="K39" s="18">
        <v>308305</v>
      </c>
    </row>
    <row r="40" spans="1:11" s="8" customFormat="1" ht="18" customHeight="1">
      <c r="A40" s="17" t="s">
        <v>31</v>
      </c>
      <c r="B40" s="11" t="s">
        <v>55</v>
      </c>
      <c r="C40" s="10" t="s">
        <v>32</v>
      </c>
      <c r="D40" s="10" t="s">
        <v>33</v>
      </c>
      <c r="E40" s="10" t="s">
        <v>23</v>
      </c>
      <c r="F40" s="10" t="s">
        <v>15</v>
      </c>
      <c r="G40" s="10" t="s">
        <v>16</v>
      </c>
      <c r="H40" s="10" t="s">
        <v>17</v>
      </c>
      <c r="I40" s="13">
        <f t="shared" si="3"/>
        <v>100000</v>
      </c>
      <c r="J40" s="12"/>
      <c r="K40" s="18">
        <v>100000</v>
      </c>
    </row>
    <row r="41" spans="1:11" s="8" customFormat="1" ht="18" customHeight="1">
      <c r="A41" s="17" t="s">
        <v>31</v>
      </c>
      <c r="B41" s="11" t="s">
        <v>95</v>
      </c>
      <c r="C41" s="10" t="s">
        <v>32</v>
      </c>
      <c r="D41" s="10" t="s">
        <v>33</v>
      </c>
      <c r="E41" s="10" t="s">
        <v>23</v>
      </c>
      <c r="F41" s="10" t="s">
        <v>22</v>
      </c>
      <c r="G41" s="10" t="s">
        <v>16</v>
      </c>
      <c r="H41" s="10" t="s">
        <v>17</v>
      </c>
      <c r="I41" s="13">
        <f t="shared" si="3"/>
        <v>166649</v>
      </c>
      <c r="J41" s="12"/>
      <c r="K41" s="18">
        <v>166649</v>
      </c>
    </row>
    <row r="42" spans="1:11" ht="15" customHeight="1" outlineLevel="1">
      <c r="A42" s="17" t="s">
        <v>31</v>
      </c>
      <c r="B42" s="11" t="s">
        <v>48</v>
      </c>
      <c r="C42" s="10" t="s">
        <v>32</v>
      </c>
      <c r="D42" s="10" t="s">
        <v>33</v>
      </c>
      <c r="E42" s="10" t="s">
        <v>23</v>
      </c>
      <c r="F42" s="10" t="s">
        <v>22</v>
      </c>
      <c r="G42" s="10" t="s">
        <v>16</v>
      </c>
      <c r="H42" s="10" t="s">
        <v>17</v>
      </c>
      <c r="I42" s="14">
        <f t="shared" si="2"/>
        <v>480000</v>
      </c>
      <c r="J42" s="12"/>
      <c r="K42" s="18">
        <v>480000</v>
      </c>
    </row>
    <row r="43" spans="1:11" s="26" customFormat="1" ht="17.25" customHeight="1" outlineLevel="1">
      <c r="A43" s="23" t="s">
        <v>86</v>
      </c>
      <c r="B43" s="24" t="s">
        <v>87</v>
      </c>
      <c r="C43" s="25"/>
      <c r="D43" s="25"/>
      <c r="E43" s="25"/>
      <c r="F43" s="25"/>
      <c r="G43" s="25"/>
      <c r="H43" s="25"/>
      <c r="I43" s="9">
        <f>I44</f>
        <v>158437.16</v>
      </c>
      <c r="J43" s="9">
        <f>J44</f>
        <v>158437.16</v>
      </c>
      <c r="K43" s="16">
        <f>K44</f>
        <v>0</v>
      </c>
    </row>
    <row r="44" spans="1:11" ht="17.25" customHeight="1" outlineLevel="1">
      <c r="A44" s="17" t="s">
        <v>86</v>
      </c>
      <c r="B44" s="11" t="s">
        <v>88</v>
      </c>
      <c r="C44" s="10" t="s">
        <v>71</v>
      </c>
      <c r="D44" s="10" t="s">
        <v>93</v>
      </c>
      <c r="E44" s="10" t="s">
        <v>29</v>
      </c>
      <c r="F44" s="10" t="s">
        <v>22</v>
      </c>
      <c r="G44" s="10" t="s">
        <v>94</v>
      </c>
      <c r="H44" s="10" t="s">
        <v>30</v>
      </c>
      <c r="I44" s="14">
        <f>J44+K44</f>
        <v>158437.16</v>
      </c>
      <c r="J44" s="12">
        <v>158437.16</v>
      </c>
      <c r="K44" s="18"/>
    </row>
    <row r="45" spans="1:11" s="7" customFormat="1" ht="15.75" customHeight="1">
      <c r="A45" s="23" t="s">
        <v>56</v>
      </c>
      <c r="B45" s="24" t="s">
        <v>57</v>
      </c>
      <c r="C45" s="25" t="s">
        <v>1</v>
      </c>
      <c r="D45" s="25" t="s">
        <v>1</v>
      </c>
      <c r="E45" s="25" t="s">
        <v>1</v>
      </c>
      <c r="F45" s="25" t="s">
        <v>1</v>
      </c>
      <c r="G45" s="25" t="s">
        <v>1</v>
      </c>
      <c r="H45" s="25" t="s">
        <v>1</v>
      </c>
      <c r="I45" s="9">
        <f t="shared" si="2"/>
        <v>910000</v>
      </c>
      <c r="J45" s="9">
        <f>SUM(J46)</f>
        <v>910000</v>
      </c>
      <c r="K45" s="16">
        <f>SUM(K46)</f>
        <v>0</v>
      </c>
    </row>
    <row r="46" spans="1:11" s="8" customFormat="1" ht="16.5" customHeight="1">
      <c r="A46" s="17" t="s">
        <v>56</v>
      </c>
      <c r="B46" s="11" t="s">
        <v>75</v>
      </c>
      <c r="C46" s="10" t="s">
        <v>58</v>
      </c>
      <c r="D46" s="10" t="s">
        <v>13</v>
      </c>
      <c r="E46" s="10" t="s">
        <v>14</v>
      </c>
      <c r="F46" s="10" t="s">
        <v>15</v>
      </c>
      <c r="G46" s="10" t="s">
        <v>16</v>
      </c>
      <c r="H46" s="10" t="s">
        <v>30</v>
      </c>
      <c r="I46" s="9">
        <f t="shared" si="2"/>
        <v>910000</v>
      </c>
      <c r="J46" s="12">
        <v>910000</v>
      </c>
      <c r="K46" s="18">
        <v>0</v>
      </c>
    </row>
    <row r="47" spans="1:11" s="7" customFormat="1" ht="14.25" thickBot="1">
      <c r="A47" s="19" t="s">
        <v>1</v>
      </c>
      <c r="B47" s="20" t="s">
        <v>38</v>
      </c>
      <c r="C47" s="21"/>
      <c r="D47" s="21"/>
      <c r="E47" s="21"/>
      <c r="F47" s="21"/>
      <c r="G47" s="21"/>
      <c r="H47" s="21"/>
      <c r="I47" s="22">
        <f>I6+I19+I27+I35+I45+I43+I16</f>
        <v>13051787.24</v>
      </c>
      <c r="J47" s="22">
        <f>J6+J19+J27+J35+J45+J43+J16</f>
        <v>2246388.24</v>
      </c>
      <c r="K47" s="27">
        <f>K6+K19+K27+K35+K45+K43+K16</f>
        <v>10805399</v>
      </c>
    </row>
    <row r="48" spans="1:11" ht="30" customHeight="1">
      <c r="A48" s="31" t="s">
        <v>39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ht="42.75" customHeight="1">
      <c r="A49" s="1"/>
    </row>
  </sheetData>
  <mergeCells count="13">
    <mergeCell ref="A48:K48"/>
    <mergeCell ref="I4:I5"/>
    <mergeCell ref="J4:K4"/>
    <mergeCell ref="A2:K2"/>
    <mergeCell ref="E4:E5"/>
    <mergeCell ref="F4:F5"/>
    <mergeCell ref="G4:G5"/>
    <mergeCell ref="H4:H5"/>
    <mergeCell ref="A4:A5"/>
    <mergeCell ref="B4:B5"/>
    <mergeCell ref="C4:C5"/>
    <mergeCell ref="D4:D5"/>
    <mergeCell ref="G1:K1"/>
  </mergeCells>
  <printOptions/>
  <pageMargins left="0.3937007874015748" right="0.1968503937007874" top="0.6692913385826772" bottom="0.31496062992125984" header="0.5118110236220472" footer="0.4330708661417323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2011-10-24T08:47:17Z</cp:lastPrinted>
  <dcterms:created xsi:type="dcterms:W3CDTF">2002-03-11T10:22:12Z</dcterms:created>
  <dcterms:modified xsi:type="dcterms:W3CDTF">2011-11-02T08:43:06Z</dcterms:modified>
  <cp:category/>
  <cp:version/>
  <cp:contentType/>
  <cp:contentStatus/>
</cp:coreProperties>
</file>